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8945" windowHeight="11865"/>
  </bookViews>
  <sheets>
    <sheet name="6951" sheetId="2" r:id="rId1"/>
  </sheets>
  <definedNames>
    <definedName name="_xlnm.Print_Area" localSheetId="0">'6951'!$A$1:$M$28</definedName>
  </definedNames>
  <calcPr calcId="162913"/>
</workbook>
</file>

<file path=xl/calcChain.xml><?xml version="1.0" encoding="utf-8"?>
<calcChain xmlns="http://schemas.openxmlformats.org/spreadsheetml/2006/main">
  <c r="A28" i="2" l="1"/>
  <c r="K25" i="2" l="1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26" i="2" l="1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<sst xmlns="http://schemas.openxmlformats.org/spreadsheetml/2006/main" count="48" uniqueCount="45">
  <si>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</si>
  <si>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</si>
  <si>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</si>
  <si>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</si>
  <si>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</si>
  <si>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</si>
  <si>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</si>
  <si>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</si>
  <si>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</si>
  <si>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</si>
  <si>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</si>
  <si>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</si>
  <si>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</si>
  <si>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</si>
  <si>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</si>
  <si>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</si>
  <si>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</si>
  <si>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</si>
  <si>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</si>
  <si>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</si>
  <si>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 xml:space="preserve">     --</t>
  </si>
  <si>
    <t xml:space="preserve">      --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</si>
  <si>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</si>
  <si>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</si>
  <si>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</si>
  <si>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</si>
  <si>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</si>
  <si>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</si>
  <si>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</si>
  <si>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</si>
  <si>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</si>
  <si>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</si>
  <si>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總　　　　計</t>
  </si>
  <si>
    <t>較上年
增減數</t>
    <phoneticPr fontId="1" type="noConversion"/>
  </si>
  <si>
    <t>較上年
增減率</t>
    <phoneticPr fontId="1" type="noConversion"/>
  </si>
  <si>
    <t>結構比</t>
    <phoneticPr fontId="1" type="noConversion"/>
  </si>
  <si>
    <t>單位：新臺幣百萬元；％</t>
    <phoneticPr fontId="1" type="noConversion"/>
  </si>
  <si>
    <t>較預算數
增減</t>
  </si>
  <si>
    <t>預算
達成率</t>
  </si>
  <si>
    <t>表4、地方賦稅(含中央統籌)實徵淨額統計表（修正統計）</t>
    <phoneticPr fontId="1" type="noConversion"/>
  </si>
  <si>
    <t>說明：</t>
  </si>
  <si>
    <r>
      <t>114</t>
    </r>
    <r>
      <rPr>
        <sz val="12"/>
        <rFont val="標楷體"/>
        <family val="4"/>
        <charset val="136"/>
      </rPr>
      <t>年度
實徵淨額</t>
    </r>
    <phoneticPr fontId="1" type="noConversion"/>
  </si>
  <si>
    <r>
      <t>114</t>
    </r>
    <r>
      <rPr>
        <sz val="12"/>
        <rFont val="標楷體"/>
        <family val="4"/>
        <charset val="136"/>
      </rPr>
      <t>年度
預算數</t>
    </r>
    <phoneticPr fontId="1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</si>
  <si>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月及全年</t>
    </r>
    <phoneticPr fontId="1" type="noConversion"/>
  </si>
  <si>
    <t>因最新財政收支劃分法尚未施行，故沿用舊法比率拆計。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</si>
</sst>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  <numFmt numFmtId="182" formatCode="#,###,###,##0;\ \-#,###,###,##0;\ &quot;            -&quot;\ "/>
    <numFmt numFmtId="183" formatCode="\-#,###,###,##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3" fillId="0" borderId="1" xfId="0" applyFont="1" applyBorder="1" applyAlignment="1">
      <alignment horizontal="left"/>
    </xf>
    <xf numFmtId="0" fontId="4" fillId="0" borderId="0" xfId="0" applyFont="1"/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176" fontId="7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7" xfId="0" applyFont="1" applyBorder="1"/>
    <xf numFmtId="0" fontId="9" fillId="0" borderId="0" xfId="0" applyFont="1"/>
    <xf numFmtId="176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/>
    <xf numFmtId="0" fontId="5" fillId="2" borderId="0" xfId="0" applyFont="1" applyFill="1" applyBorder="1" applyAlignment="1">
      <alignment horizontal="left" indent="1"/>
    </xf>
    <xf numFmtId="176" fontId="10" fillId="0" borderId="12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1" xfId="0" applyBorder="1" applyAlignment="1"/>
    <xf numFmtId="0" fontId="9" fillId="0" borderId="6" xfId="0" applyFont="1" applyBorder="1"/>
    <xf numFmtId="0" fontId="9" fillId="2" borderId="6" xfId="0" applyFont="1" applyFill="1" applyBorder="1"/>
    <xf numFmtId="177" fontId="9" fillId="0" borderId="14" xfId="0" applyNumberFormat="1" applyFont="1" applyBorder="1" applyAlignment="1">
      <alignment horizontal="right"/>
    </xf>
    <xf numFmtId="177" fontId="9" fillId="0" borderId="0" xfId="0" applyNumberFormat="1" applyFont="1" applyBorder="1" applyAlignment="1">
      <alignment horizontal="right"/>
    </xf>
    <xf numFmtId="178" fontId="9" fillId="0" borderId="0" xfId="0" applyNumberFormat="1" applyFont="1" applyBorder="1" applyAlignment="1">
      <alignment horizontal="right"/>
    </xf>
    <xf numFmtId="179" fontId="9" fillId="0" borderId="0" xfId="0" applyNumberFormat="1" applyFont="1" applyBorder="1" applyAlignment="1">
      <alignment horizontal="right"/>
    </xf>
    <xf numFmtId="180" fontId="9" fillId="0" borderId="0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77" fontId="9" fillId="2" borderId="14" xfId="0" applyNumberFormat="1" applyFont="1" applyFill="1" applyBorder="1" applyAlignment="1">
      <alignment horizontal="right"/>
    </xf>
    <xf numFmtId="177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horizontal="right"/>
    </xf>
    <xf numFmtId="181" fontId="9" fillId="2" borderId="0" xfId="0" applyNumberFormat="1" applyFont="1" applyFill="1" applyBorder="1" applyAlignment="1">
      <alignment horizontal="right"/>
    </xf>
    <xf numFmtId="182" fontId="9" fillId="0" borderId="14" xfId="0" applyNumberFormat="1" applyFont="1" applyBorder="1" applyAlignment="1">
      <alignment horizontal="right"/>
    </xf>
    <xf numFmtId="183" fontId="9" fillId="0" borderId="0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0" fontId="11" fillId="0" borderId="13" xfId="0" applyNumberFormat="1" applyFont="1" applyBorder="1" applyAlignment="1">
      <alignment horizontal="left" vertical="top"/>
    </xf>
    <xf numFmtId="0" fontId="12" fillId="0" borderId="13" xfId="0" applyNumberFormat="1" applyFont="1" applyBorder="1" applyAlignment="1">
      <alignment horizontal="left" vertical="top"/>
    </xf>
    <xf numFmtId="0" fontId="12" fillId="0" borderId="0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="90" zoomScaleNormal="90" zoomScaleSheetLayoutView="90" workbookViewId="0">
      <pane xSplit="2" ySplit="7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:A5"/>
    </sheetView>
  </sheetViews>
  <sheetFormatPr defaultRowHeight="19.5"/>
  <cols>
    <col min="1" max="1" width="25.625" style="3" customWidth="1"/>
    <col min="2" max="2" width="2.875" style="3" customWidth="1"/>
    <col min="3" max="5" width="12.625" style="2" customWidth="1"/>
    <col min="6" max="6" width="12.625" style="2" hidden="1" customWidth="1"/>
    <col min="7" max="7" width="12.625" style="1" customWidth="1"/>
    <col min="8" max="8" width="12.625" style="2" customWidth="1"/>
    <col min="9" max="9" width="12.625" style="1" customWidth="1"/>
    <col min="10" max="12" width="12.625" style="2" customWidth="1"/>
    <col min="13" max="13" width="12.625" style="1" customWidth="1"/>
    <col min="14" max="16384" width="9" style="1"/>
  </cols>
  <sheetData>
    <row r="1" spans="1:13" s="6" customFormat="1" ht="27.95" customHeight="1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s="3" customFormat="1" ht="9.9499999999999993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3" customFormat="1" ht="20.100000000000001" customHeight="1">
      <c r="A3" s="22"/>
      <c r="B3" s="5"/>
      <c r="C3" s="4"/>
      <c r="D3" s="4"/>
      <c r="F3" s="32"/>
      <c r="G3" s="51" t="s">
        <v>43</v>
      </c>
      <c r="H3" s="32"/>
      <c r="J3" s="4"/>
      <c r="K3" s="4"/>
      <c r="L3" s="15"/>
      <c r="M3" s="23" t="s">
        <v>36</v>
      </c>
    </row>
    <row r="4" spans="1:13" s="9" customFormat="1" ht="27.95" customHeight="1">
      <c r="A4" s="61" t="s">
        <v>1</v>
      </c>
      <c r="B4" s="53"/>
      <c r="C4" s="62" t="s">
        <v>0</v>
      </c>
      <c r="D4" s="58"/>
      <c r="E4" s="59"/>
      <c r="F4" s="60"/>
      <c r="G4" s="54" t="s">
        <v>41</v>
      </c>
      <c r="H4" s="24"/>
      <c r="I4" s="58"/>
      <c r="J4" s="58"/>
      <c r="K4" s="58"/>
      <c r="L4" s="59"/>
      <c r="M4" s="56" t="s">
        <v>42</v>
      </c>
    </row>
    <row r="5" spans="1:13" s="9" customFormat="1" ht="42" customHeight="1">
      <c r="A5" s="61"/>
      <c r="B5" s="53"/>
      <c r="C5" s="63"/>
      <c r="D5" s="7" t="s">
        <v>8</v>
      </c>
      <c r="E5" s="7" t="s">
        <v>9</v>
      </c>
      <c r="F5" s="8" t="s">
        <v>10</v>
      </c>
      <c r="G5" s="55"/>
      <c r="H5" s="7" t="s">
        <v>33</v>
      </c>
      <c r="I5" s="7" t="s">
        <v>34</v>
      </c>
      <c r="J5" s="8" t="s">
        <v>35</v>
      </c>
      <c r="K5" s="25" t="s">
        <v>37</v>
      </c>
      <c r="L5" s="25" t="s">
        <v>38</v>
      </c>
      <c r="M5" s="57"/>
    </row>
    <row r="6" spans="1:13" s="14" customFormat="1" ht="16.5" hidden="1">
      <c r="A6" s="10"/>
      <c r="B6" s="10"/>
      <c r="C6" s="11" t="s">
        <v>2</v>
      </c>
      <c r="D6" s="11" t="s">
        <v>3</v>
      </c>
      <c r="E6" s="11" t="s">
        <v>4</v>
      </c>
      <c r="F6" s="11" t="s">
        <v>4</v>
      </c>
      <c r="G6" s="12"/>
      <c r="H6" s="11" t="s">
        <v>5</v>
      </c>
      <c r="I6" s="12"/>
      <c r="J6" s="11" t="s">
        <v>6</v>
      </c>
      <c r="K6" s="11"/>
      <c r="L6" s="11" t="s">
        <v>7</v>
      </c>
      <c r="M6" s="13"/>
    </row>
    <row r="7" spans="1:13" s="16" customFormat="1" ht="23.1" customHeight="1">
      <c r="A7" s="26" t="s">
        <v>32</v>
      </c>
      <c r="B7" s="19"/>
      <c r="C7" s="35">
        <v>67703</v>
      </c>
      <c r="D7" s="36">
        <v>4647</v>
      </c>
      <c r="E7" s="38">
        <v>7.4</v>
      </c>
      <c r="F7" s="40">
        <v>104.5</v>
      </c>
      <c r="G7" s="36">
        <v>865026</v>
      </c>
      <c r="H7" s="36">
        <v>1198</v>
      </c>
      <c r="I7" s="38">
        <v>0.1</v>
      </c>
      <c r="J7" s="38">
        <f>G7/G$7*100</f>
        <v>100</v>
      </c>
      <c r="K7" s="36">
        <f>G7-M7</f>
        <v>-1943</v>
      </c>
      <c r="L7" s="38">
        <v>99.8</v>
      </c>
      <c r="M7" s="36">
        <v>866969</v>
      </c>
    </row>
    <row r="8" spans="1:13" s="16" customFormat="1" ht="23.1" customHeight="1">
      <c r="A8" s="26" t="s">
        <v>11</v>
      </c>
      <c r="B8" s="33"/>
      <c r="C8" s="35">
        <v>6234</v>
      </c>
      <c r="D8" s="36">
        <v>524</v>
      </c>
      <c r="E8" s="38">
        <v>9.1999999999999993</v>
      </c>
      <c r="F8" s="40">
        <v>113.9</v>
      </c>
      <c r="G8" s="36">
        <v>202183</v>
      </c>
      <c r="H8" s="36">
        <v>7075</v>
      </c>
      <c r="I8" s="38">
        <v>3.6</v>
      </c>
      <c r="J8" s="38">
        <f t="shared" ref="J8:J26" si="0">G8/G$7*100</f>
        <v>23.373054682749419</v>
      </c>
      <c r="K8" s="36">
        <f t="shared" ref="K8:K25" si="1">G8-M8</f>
        <v>-2546</v>
      </c>
      <c r="L8" s="38">
        <v>98.8</v>
      </c>
      <c r="M8" s="36">
        <v>204729</v>
      </c>
    </row>
    <row r="9" spans="1:13" s="16" customFormat="1" ht="23.1" customHeight="1">
      <c r="A9" s="28" t="s">
        <v>12</v>
      </c>
      <c r="B9" s="34"/>
      <c r="C9" s="41">
        <v>1843</v>
      </c>
      <c r="D9" s="42">
        <v>245</v>
      </c>
      <c r="E9" s="43">
        <v>15.3</v>
      </c>
      <c r="F9" s="44">
        <v>113.2</v>
      </c>
      <c r="G9" s="42">
        <v>114816</v>
      </c>
      <c r="H9" s="42">
        <v>2617</v>
      </c>
      <c r="I9" s="43">
        <v>2.2999999999999998</v>
      </c>
      <c r="J9" s="43">
        <f t="shared" si="0"/>
        <v>13.273127050516401</v>
      </c>
      <c r="K9" s="42">
        <f t="shared" si="1"/>
        <v>-3187</v>
      </c>
      <c r="L9" s="43">
        <v>97.3</v>
      </c>
      <c r="M9" s="42">
        <v>118003</v>
      </c>
    </row>
    <row r="10" spans="1:13" s="16" customFormat="1" ht="23.1" customHeight="1">
      <c r="A10" s="26" t="s">
        <v>13</v>
      </c>
      <c r="B10" s="33"/>
      <c r="C10" s="35">
        <v>4391</v>
      </c>
      <c r="D10" s="36">
        <v>279</v>
      </c>
      <c r="E10" s="38">
        <v>6.8</v>
      </c>
      <c r="F10" s="40">
        <v>114.2</v>
      </c>
      <c r="G10" s="36">
        <v>87367</v>
      </c>
      <c r="H10" s="36">
        <v>4458</v>
      </c>
      <c r="I10" s="38">
        <v>5.4</v>
      </c>
      <c r="J10" s="38">
        <f t="shared" si="0"/>
        <v>10.099927632233019</v>
      </c>
      <c r="K10" s="36">
        <f t="shared" si="1"/>
        <v>641</v>
      </c>
      <c r="L10" s="38">
        <v>100.7</v>
      </c>
      <c r="M10" s="36">
        <v>86726</v>
      </c>
    </row>
    <row r="11" spans="1:13" s="16" customFormat="1" ht="23.1" customHeight="1">
      <c r="A11" s="26" t="s">
        <v>14</v>
      </c>
      <c r="B11" s="33"/>
      <c r="C11" s="35">
        <v>3609</v>
      </c>
      <c r="D11" s="36">
        <v>518</v>
      </c>
      <c r="E11" s="38">
        <v>16.8</v>
      </c>
      <c r="F11" s="40">
        <v>297.8</v>
      </c>
      <c r="G11" s="36">
        <v>28606</v>
      </c>
      <c r="H11" s="36">
        <v>203</v>
      </c>
      <c r="I11" s="38">
        <v>0.7</v>
      </c>
      <c r="J11" s="38">
        <f t="shared" si="0"/>
        <v>3.3069526233893547</v>
      </c>
      <c r="K11" s="36">
        <f t="shared" si="1"/>
        <v>10917</v>
      </c>
      <c r="L11" s="38">
        <v>161.69999999999999</v>
      </c>
      <c r="M11" s="36">
        <v>17689</v>
      </c>
    </row>
    <row r="12" spans="1:13" s="16" customFormat="1" ht="23.1" customHeight="1">
      <c r="A12" s="28" t="s">
        <v>15</v>
      </c>
      <c r="B12" s="34"/>
      <c r="C12" s="41">
        <v>1863</v>
      </c>
      <c r="D12" s="42">
        <v>179</v>
      </c>
      <c r="E12" s="43">
        <v>10.7</v>
      </c>
      <c r="F12" s="44">
        <v>256.3</v>
      </c>
      <c r="G12" s="42">
        <v>17489</v>
      </c>
      <c r="H12" s="42">
        <v>1102</v>
      </c>
      <c r="I12" s="43">
        <v>6.7</v>
      </c>
      <c r="J12" s="43">
        <f t="shared" si="0"/>
        <v>2.0217889404480327</v>
      </c>
      <c r="K12" s="42">
        <f t="shared" si="1"/>
        <v>6876</v>
      </c>
      <c r="L12" s="43">
        <v>164.8</v>
      </c>
      <c r="M12" s="42">
        <v>10613</v>
      </c>
    </row>
    <row r="13" spans="1:13" s="16" customFormat="1" ht="23.1" customHeight="1">
      <c r="A13" s="26" t="s">
        <v>16</v>
      </c>
      <c r="B13" s="33"/>
      <c r="C13" s="35">
        <v>1746</v>
      </c>
      <c r="D13" s="36">
        <v>339</v>
      </c>
      <c r="E13" s="38">
        <v>24.1</v>
      </c>
      <c r="F13" s="40">
        <v>360</v>
      </c>
      <c r="G13" s="36">
        <v>11117</v>
      </c>
      <c r="H13" s="36">
        <v>-900</v>
      </c>
      <c r="I13" s="38">
        <v>-7.5</v>
      </c>
      <c r="J13" s="38">
        <f t="shared" si="0"/>
        <v>1.285163682941322</v>
      </c>
      <c r="K13" s="36">
        <f t="shared" si="1"/>
        <v>4041</v>
      </c>
      <c r="L13" s="38">
        <v>157.1</v>
      </c>
      <c r="M13" s="36">
        <v>7076</v>
      </c>
    </row>
    <row r="14" spans="1:13" s="16" customFormat="1" ht="23.1" customHeight="1">
      <c r="A14" s="26" t="s">
        <v>17</v>
      </c>
      <c r="B14" s="33"/>
      <c r="C14" s="35">
        <v>1271</v>
      </c>
      <c r="D14" s="36">
        <v>-281</v>
      </c>
      <c r="E14" s="38">
        <v>-18.100000000000001</v>
      </c>
      <c r="F14" s="40">
        <v>86.6</v>
      </c>
      <c r="G14" s="36">
        <v>14397</v>
      </c>
      <c r="H14" s="36">
        <v>-1730</v>
      </c>
      <c r="I14" s="38">
        <v>-10.7</v>
      </c>
      <c r="J14" s="38">
        <f t="shared" si="0"/>
        <v>1.6643430370879027</v>
      </c>
      <c r="K14" s="36">
        <f t="shared" si="1"/>
        <v>-2551</v>
      </c>
      <c r="L14" s="38">
        <v>84.9</v>
      </c>
      <c r="M14" s="36">
        <v>16948</v>
      </c>
    </row>
    <row r="15" spans="1:13" s="16" customFormat="1" ht="23.1" customHeight="1">
      <c r="A15" s="28" t="s">
        <v>18</v>
      </c>
      <c r="B15" s="34"/>
      <c r="C15" s="41">
        <v>719</v>
      </c>
      <c r="D15" s="42">
        <v>7</v>
      </c>
      <c r="E15" s="43">
        <v>1</v>
      </c>
      <c r="F15" s="44">
        <v>101.1</v>
      </c>
      <c r="G15" s="42">
        <v>7873</v>
      </c>
      <c r="H15" s="42">
        <v>-108</v>
      </c>
      <c r="I15" s="43">
        <v>-1.4</v>
      </c>
      <c r="J15" s="43">
        <f t="shared" si="0"/>
        <v>0.91014605341342336</v>
      </c>
      <c r="K15" s="42">
        <f t="shared" si="1"/>
        <v>-423</v>
      </c>
      <c r="L15" s="43">
        <v>94.9</v>
      </c>
      <c r="M15" s="42">
        <v>8296</v>
      </c>
    </row>
    <row r="16" spans="1:13" s="16" customFormat="1" ht="23.1" customHeight="1">
      <c r="A16" s="26" t="s">
        <v>19</v>
      </c>
      <c r="B16" s="33"/>
      <c r="C16" s="35">
        <v>4436</v>
      </c>
      <c r="D16" s="36">
        <v>1112</v>
      </c>
      <c r="E16" s="37">
        <v>33.5</v>
      </c>
      <c r="F16" s="39">
        <v>138.19999999999999</v>
      </c>
      <c r="G16" s="36">
        <v>235943</v>
      </c>
      <c r="H16" s="36">
        <v>11289</v>
      </c>
      <c r="I16" s="38">
        <v>5</v>
      </c>
      <c r="J16" s="38">
        <f t="shared" si="0"/>
        <v>27.275827547380079</v>
      </c>
      <c r="K16" s="36">
        <f t="shared" si="1"/>
        <v>-6877</v>
      </c>
      <c r="L16" s="38">
        <v>97.2</v>
      </c>
      <c r="M16" s="36">
        <v>242820</v>
      </c>
    </row>
    <row r="17" spans="1:13" s="16" customFormat="1" ht="23.1" customHeight="1">
      <c r="A17" s="26" t="s">
        <v>22</v>
      </c>
      <c r="B17" s="33"/>
      <c r="C17" s="35">
        <v>47869</v>
      </c>
      <c r="D17" s="36">
        <v>2558</v>
      </c>
      <c r="E17" s="38">
        <v>5.6</v>
      </c>
      <c r="F17" s="40">
        <v>96.7</v>
      </c>
      <c r="G17" s="36">
        <v>166509</v>
      </c>
      <c r="H17" s="36">
        <v>-21762</v>
      </c>
      <c r="I17" s="38">
        <v>-11.6</v>
      </c>
      <c r="J17" s="38">
        <f t="shared" si="0"/>
        <v>19.249016792558837</v>
      </c>
      <c r="K17" s="36">
        <f t="shared" si="1"/>
        <v>-15396</v>
      </c>
      <c r="L17" s="38">
        <v>91.5</v>
      </c>
      <c r="M17" s="36">
        <v>181905</v>
      </c>
    </row>
    <row r="18" spans="1:13" s="16" customFormat="1" ht="23.1" customHeight="1">
      <c r="A18" s="28" t="s">
        <v>23</v>
      </c>
      <c r="B18" s="34"/>
      <c r="C18" s="41">
        <v>41953</v>
      </c>
      <c r="D18" s="42">
        <v>3736</v>
      </c>
      <c r="E18" s="43">
        <v>9.8000000000000007</v>
      </c>
      <c r="F18" s="44">
        <v>100.2</v>
      </c>
      <c r="G18" s="42">
        <v>98206</v>
      </c>
      <c r="H18" s="42">
        <v>-814</v>
      </c>
      <c r="I18" s="43">
        <v>-0.8</v>
      </c>
      <c r="J18" s="43">
        <f t="shared" si="0"/>
        <v>11.352953552841186</v>
      </c>
      <c r="K18" s="42">
        <f t="shared" si="1"/>
        <v>2321</v>
      </c>
      <c r="L18" s="43">
        <v>102.4</v>
      </c>
      <c r="M18" s="42">
        <v>95885</v>
      </c>
    </row>
    <row r="19" spans="1:13" s="16" customFormat="1" ht="23.1" customHeight="1">
      <c r="A19" s="26" t="s">
        <v>24</v>
      </c>
      <c r="B19" s="33"/>
      <c r="C19" s="35">
        <v>5916</v>
      </c>
      <c r="D19" s="36">
        <v>-1178</v>
      </c>
      <c r="E19" s="38">
        <v>-16.600000000000001</v>
      </c>
      <c r="F19" s="40">
        <v>77.5</v>
      </c>
      <c r="G19" s="36">
        <v>68303</v>
      </c>
      <c r="H19" s="36">
        <v>-20947</v>
      </c>
      <c r="I19" s="38">
        <v>-23.5</v>
      </c>
      <c r="J19" s="38">
        <f t="shared" si="0"/>
        <v>7.89606323971765</v>
      </c>
      <c r="K19" s="36">
        <f t="shared" si="1"/>
        <v>-17716</v>
      </c>
      <c r="L19" s="38">
        <v>79.400000000000006</v>
      </c>
      <c r="M19" s="36">
        <v>86019</v>
      </c>
    </row>
    <row r="20" spans="1:13" s="16" customFormat="1" ht="23.1" customHeight="1">
      <c r="A20" s="26" t="s">
        <v>25</v>
      </c>
      <c r="B20" s="33"/>
      <c r="C20" s="35">
        <v>342</v>
      </c>
      <c r="D20" s="36">
        <v>131</v>
      </c>
      <c r="E20" s="38">
        <v>61.7</v>
      </c>
      <c r="F20" s="40">
        <v>127</v>
      </c>
      <c r="G20" s="36">
        <v>100485</v>
      </c>
      <c r="H20" s="36">
        <v>7902</v>
      </c>
      <c r="I20" s="38">
        <v>8.5</v>
      </c>
      <c r="J20" s="38">
        <f t="shared" si="0"/>
        <v>11.616413841896081</v>
      </c>
      <c r="K20" s="36">
        <f t="shared" si="1"/>
        <v>8530</v>
      </c>
      <c r="L20" s="38">
        <v>109.3</v>
      </c>
      <c r="M20" s="36">
        <v>91955</v>
      </c>
    </row>
    <row r="21" spans="1:13" s="16" customFormat="1" ht="23.1" customHeight="1">
      <c r="A21" s="28" t="s">
        <v>26</v>
      </c>
      <c r="B21" s="34"/>
      <c r="C21" s="41">
        <v>297</v>
      </c>
      <c r="D21" s="42">
        <v>19</v>
      </c>
      <c r="E21" s="43">
        <v>7</v>
      </c>
      <c r="F21" s="44">
        <v>74.099999999999994</v>
      </c>
      <c r="G21" s="42">
        <v>68890</v>
      </c>
      <c r="H21" s="42">
        <v>153</v>
      </c>
      <c r="I21" s="43">
        <v>0.2</v>
      </c>
      <c r="J21" s="43">
        <f t="shared" si="0"/>
        <v>7.9639224716944925</v>
      </c>
      <c r="K21" s="42">
        <f t="shared" si="1"/>
        <v>778</v>
      </c>
      <c r="L21" s="43">
        <v>101.1</v>
      </c>
      <c r="M21" s="42">
        <v>68112</v>
      </c>
    </row>
    <row r="22" spans="1:13" s="16" customFormat="1" ht="23.1" customHeight="1">
      <c r="A22" s="26" t="s">
        <v>27</v>
      </c>
      <c r="B22" s="33"/>
      <c r="C22" s="35">
        <v>1621</v>
      </c>
      <c r="D22" s="36">
        <v>-175</v>
      </c>
      <c r="E22" s="38">
        <v>-9.6999999999999993</v>
      </c>
      <c r="F22" s="40">
        <v>121.4</v>
      </c>
      <c r="G22" s="36">
        <v>15957</v>
      </c>
      <c r="H22" s="36">
        <v>-3299</v>
      </c>
      <c r="I22" s="38">
        <v>-17.100000000000001</v>
      </c>
      <c r="J22" s="38">
        <f t="shared" si="0"/>
        <v>1.8446844372307882</v>
      </c>
      <c r="K22" s="36">
        <f t="shared" si="1"/>
        <v>278</v>
      </c>
      <c r="L22" s="38">
        <v>101.8</v>
      </c>
      <c r="M22" s="36">
        <v>15679</v>
      </c>
    </row>
    <row r="23" spans="1:13" s="16" customFormat="1" ht="23.1" customHeight="1">
      <c r="A23" s="26" t="s">
        <v>28</v>
      </c>
      <c r="B23" s="33"/>
      <c r="C23" s="35">
        <v>979</v>
      </c>
      <c r="D23" s="36">
        <v>191</v>
      </c>
      <c r="E23" s="38">
        <v>24.3</v>
      </c>
      <c r="F23" s="40">
        <v>98.8</v>
      </c>
      <c r="G23" s="36">
        <v>20312</v>
      </c>
      <c r="H23" s="36">
        <v>1488</v>
      </c>
      <c r="I23" s="38">
        <v>7.9</v>
      </c>
      <c r="J23" s="38">
        <f t="shared" si="0"/>
        <v>2.3481375126296782</v>
      </c>
      <c r="K23" s="36">
        <f t="shared" si="1"/>
        <v>4948</v>
      </c>
      <c r="L23" s="38">
        <v>132.19999999999999</v>
      </c>
      <c r="M23" s="36">
        <v>15364</v>
      </c>
    </row>
    <row r="24" spans="1:13" s="16" customFormat="1" ht="23.1" customHeight="1">
      <c r="A24" s="28" t="s">
        <v>29</v>
      </c>
      <c r="B24" s="34"/>
      <c r="C24" s="41">
        <v>250</v>
      </c>
      <c r="D24" s="42">
        <v>45</v>
      </c>
      <c r="E24" s="43">
        <v>21.8</v>
      </c>
      <c r="F24" s="44">
        <v>160.9</v>
      </c>
      <c r="G24" s="42">
        <v>2247</v>
      </c>
      <c r="H24" s="42">
        <v>161</v>
      </c>
      <c r="I24" s="43">
        <v>7.7</v>
      </c>
      <c r="J24" s="43">
        <f t="shared" si="0"/>
        <v>0.2597609782827337</v>
      </c>
      <c r="K24" s="42">
        <f t="shared" si="1"/>
        <v>449</v>
      </c>
      <c r="L24" s="43">
        <v>125</v>
      </c>
      <c r="M24" s="42">
        <v>1798</v>
      </c>
    </row>
    <row r="25" spans="1:13" s="16" customFormat="1" ht="23.1" customHeight="1">
      <c r="A25" s="26" t="s">
        <v>30</v>
      </c>
      <c r="B25" s="33"/>
      <c r="C25" s="35">
        <v>76</v>
      </c>
      <c r="D25" s="36">
        <v>-3</v>
      </c>
      <c r="E25" s="38">
        <v>-3.5</v>
      </c>
      <c r="F25" s="40">
        <v>173</v>
      </c>
      <c r="G25" s="36">
        <v>1623</v>
      </c>
      <c r="H25" s="36">
        <v>-173</v>
      </c>
      <c r="I25" s="38">
        <v>-9.6</v>
      </c>
      <c r="J25" s="38">
        <f t="shared" si="0"/>
        <v>0.18762441822557935</v>
      </c>
      <c r="K25" s="36">
        <f t="shared" si="1"/>
        <v>-54</v>
      </c>
      <c r="L25" s="38">
        <v>96.8</v>
      </c>
      <c r="M25" s="36">
        <v>1677</v>
      </c>
    </row>
    <row r="26" spans="1:13" s="16" customFormat="1" ht="23.1" hidden="1" customHeight="1">
      <c r="A26" s="26" t="s">
        <v>31</v>
      </c>
      <c r="B26" s="33"/>
      <c r="C26" s="45">
        <v>0</v>
      </c>
      <c r="D26" s="46">
        <v>0</v>
      </c>
      <c r="E26" s="37" t="s">
        <v>20</v>
      </c>
      <c r="F26" s="39" t="s">
        <v>21</v>
      </c>
      <c r="G26" s="47">
        <v>0</v>
      </c>
      <c r="H26" s="36">
        <v>0</v>
      </c>
      <c r="I26" s="37" t="s">
        <v>20</v>
      </c>
      <c r="J26" s="38">
        <f t="shared" si="0"/>
        <v>0</v>
      </c>
      <c r="K26" s="38"/>
      <c r="L26" s="37" t="s">
        <v>20</v>
      </c>
      <c r="M26" s="47">
        <v>0</v>
      </c>
    </row>
    <row r="27" spans="1:13" s="16" customFormat="1" ht="6" customHeight="1">
      <c r="A27" s="17"/>
      <c r="B27" s="18"/>
      <c r="C27" s="29"/>
      <c r="D27" s="30"/>
      <c r="E27" s="30"/>
      <c r="F27" s="30"/>
      <c r="G27" s="31"/>
      <c r="H27" s="30"/>
      <c r="I27" s="31"/>
      <c r="J27" s="30"/>
      <c r="K27" s="30"/>
      <c r="L27" s="30"/>
      <c r="M27" s="31"/>
    </row>
    <row r="28" spans="1:13" s="3" customFormat="1" ht="15.95" customHeight="1">
      <c r="A28" s="48" t="str">
        <f>IF(LEN(B35)&gt;0,CONCATENATE(A35,B35)," ")</f>
        <v>說明：因最新財政收支劃分法尚未施行，故沿用舊法比率拆計。</v>
      </c>
      <c r="B28" s="49"/>
      <c r="C28" s="49"/>
      <c r="D28" s="49"/>
      <c r="E28" s="49"/>
      <c r="F28" s="49"/>
      <c r="G28" s="49"/>
      <c r="H28" s="49"/>
      <c r="I28" s="49"/>
      <c r="J28" s="49"/>
      <c r="K28" s="50"/>
      <c r="L28" s="20"/>
      <c r="M28" s="21"/>
    </row>
    <row r="35" spans="1:2" hidden="1">
      <c r="A35" s="3" t="s">
        <v>40</v>
      </c>
      <c r="B35" s="3" t="s">
        <v>44</v>
      </c>
    </row>
  </sheetData>
  <mergeCells count="8">
    <mergeCell ref="A1:M1"/>
    <mergeCell ref="B4:B5"/>
    <mergeCell ref="G4:G5"/>
    <mergeCell ref="M4:M5"/>
    <mergeCell ref="I4:L4"/>
    <mergeCell ref="D4:F4"/>
    <mergeCell ref="A4:A5"/>
    <mergeCell ref="C4:C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2024-02-02T00:29:34Z</cp:lastPrinted>
  <dcterms:created xsi:type="dcterms:W3CDTF">2002-05-07T06:46:57Z</dcterms:created>
  <dcterms:modified xsi:type="dcterms:W3CDTF">2026-02-09T06:17:31Z</dcterms:modified>
</cp:coreProperties>
</file>